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0" windowWidth="24555" windowHeight="12780"/>
  </bookViews>
  <sheets>
    <sheet name="Musterblatt" sheetId="1" r:id="rId1"/>
    <sheet name="Tabelle1" sheetId="3" state="hidden" r:id="rId2"/>
  </sheets>
  <definedNames>
    <definedName name="_xlnm.Print_Area" localSheetId="0">Musterblatt!$B$1:$G$42</definedName>
  </definedNames>
  <calcPr calcId="125725"/>
</workbook>
</file>

<file path=xl/calcChain.xml><?xml version="1.0" encoding="utf-8"?>
<calcChain xmlns="http://schemas.openxmlformats.org/spreadsheetml/2006/main">
  <c r="F3" i="1"/>
  <c r="B5"/>
  <c r="I5" s="1"/>
  <c r="B6"/>
  <c r="I6" s="1"/>
  <c r="B7"/>
  <c r="I7" s="1"/>
  <c r="B8"/>
  <c r="I8" s="1"/>
  <c r="B9"/>
  <c r="I9" s="1"/>
  <c r="B10"/>
  <c r="I10" s="1"/>
  <c r="B11"/>
  <c r="I11" s="1"/>
  <c r="B12"/>
  <c r="I12" s="1"/>
  <c r="B13"/>
  <c r="I13" s="1"/>
  <c r="B14"/>
  <c r="I14" s="1"/>
  <c r="B15"/>
  <c r="I15" s="1"/>
  <c r="B16"/>
  <c r="I16" s="1"/>
  <c r="B17"/>
  <c r="I17" s="1"/>
  <c r="B18"/>
  <c r="I18" s="1"/>
  <c r="B19"/>
  <c r="I19" s="1"/>
  <c r="B20"/>
  <c r="I20" s="1"/>
  <c r="B21"/>
  <c r="I21" s="1"/>
  <c r="B22"/>
  <c r="B23" l="1"/>
  <c r="I23"/>
  <c r="G23" s="1"/>
  <c r="G24" l="1"/>
  <c r="B24"/>
  <c r="B25" s="1"/>
  <c r="G25" l="1"/>
  <c r="G26" s="1"/>
</calcChain>
</file>

<file path=xl/comments1.xml><?xml version="1.0" encoding="utf-8"?>
<comments xmlns="http://schemas.openxmlformats.org/spreadsheetml/2006/main">
  <authors>
    <author>Wolfgang Tröber</author>
    <author>Tröber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Wolfgang Tröber:</t>
        </r>
        <r>
          <rPr>
            <sz val="8"/>
            <color indexed="81"/>
            <rFont val="Tahoma"/>
            <family val="2"/>
          </rPr>
          <t xml:space="preserve">
nur hier Mengen eingeben</t>
        </r>
      </text>
    </comment>
    <comment ref="B3" authorId="1">
      <text>
        <r>
          <rPr>
            <b/>
            <sz val="8"/>
            <color indexed="81"/>
            <rFont val="Tahoma"/>
          </rPr>
          <t>Tröber:</t>
        </r>
        <r>
          <rPr>
            <sz val="8"/>
            <color indexed="81"/>
            <rFont val="Tahoma"/>
          </rPr>
          <t xml:space="preserve">
hier kann die Stückzahl verändert werden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Wolfgang Tröber:</t>
        </r>
        <r>
          <rPr>
            <sz val="8"/>
            <color indexed="81"/>
            <rFont val="Tahoma"/>
            <family val="2"/>
          </rPr>
          <t xml:space="preserve">
Blechgröße eingeben
errechnet die Stückzahl automatisch</t>
        </r>
      </text>
    </comment>
    <comment ref="H4" authorId="0">
      <text>
        <r>
          <rPr>
            <b/>
            <sz val="8"/>
            <color indexed="60"/>
            <rFont val="Tahoma"/>
            <family val="2"/>
          </rPr>
          <t>Wolfgang Tröber:</t>
        </r>
        <r>
          <rPr>
            <sz val="8"/>
            <color indexed="60"/>
            <rFont val="Tahoma"/>
            <family val="2"/>
          </rPr>
          <t xml:space="preserve">
</t>
        </r>
        <r>
          <rPr>
            <b/>
            <sz val="12"/>
            <color indexed="60"/>
            <rFont val="Tahoma"/>
            <family val="2"/>
          </rPr>
          <t>nur hier Preise eintagen</t>
        </r>
      </text>
    </comment>
  </commentList>
</comments>
</file>

<file path=xl/sharedStrings.xml><?xml version="1.0" encoding="utf-8"?>
<sst xmlns="http://schemas.openxmlformats.org/spreadsheetml/2006/main" count="51" uniqueCount="37">
  <si>
    <t>Eingabe der</t>
  </si>
  <si>
    <t>RN</t>
  </si>
  <si>
    <t>Menge:</t>
  </si>
  <si>
    <t>Stück</t>
  </si>
  <si>
    <t xml:space="preserve">Menge </t>
  </si>
  <si>
    <t>Kg</t>
  </si>
  <si>
    <t>Zutaten</t>
  </si>
  <si>
    <t>Preis/Kg, Stk.</t>
  </si>
  <si>
    <t>Materialkosten</t>
  </si>
  <si>
    <t>Zucker</t>
  </si>
  <si>
    <t>Zitrone/Vanille</t>
  </si>
  <si>
    <t>Ges Menge</t>
  </si>
  <si>
    <t>Mat.Einsatz</t>
  </si>
  <si>
    <t>Stü.</t>
  </si>
  <si>
    <t xml:space="preserve">Arbeitsweise: </t>
  </si>
  <si>
    <t>nur in den Feldern mit der roten Schrift eintragen</t>
  </si>
  <si>
    <t>Materialkosten ges.</t>
  </si>
  <si>
    <t>Verarbeitungsverlust</t>
  </si>
  <si>
    <t>%</t>
  </si>
  <si>
    <t>Menge</t>
  </si>
  <si>
    <t>Blechgröße</t>
  </si>
  <si>
    <t>10x60</t>
  </si>
  <si>
    <t>10x30</t>
  </si>
  <si>
    <t>20x30</t>
  </si>
  <si>
    <t>20x60</t>
  </si>
  <si>
    <t>40x30</t>
  </si>
  <si>
    <t>40x60</t>
  </si>
  <si>
    <t>1 Blech</t>
  </si>
  <si>
    <t>Hefeteig</t>
  </si>
  <si>
    <t>Mehl</t>
  </si>
  <si>
    <t>Hefe</t>
  </si>
  <si>
    <t>Milch</t>
  </si>
  <si>
    <t>Fett</t>
  </si>
  <si>
    <t>Schmalz</t>
  </si>
  <si>
    <t>Eier ( 2 Stück)</t>
  </si>
  <si>
    <t>Salz</t>
  </si>
  <si>
    <t>kg</t>
  </si>
</sst>
</file>

<file path=xl/styles.xml><?xml version="1.0" encoding="utf-8"?>
<styleSheet xmlns="http://schemas.openxmlformats.org/spreadsheetml/2006/main">
  <numFmts count="8">
    <numFmt numFmtId="164" formatCode="_-* #,##0.00\ _D_M_-;\-* #,##0.00\ _D_M_-;_-* &quot;-&quot;??\ _D_M_-;_-@_-"/>
    <numFmt numFmtId="165" formatCode="0.000"/>
    <numFmt numFmtId="166" formatCode="#,##0.00\ &quot;DM&quot;"/>
    <numFmt numFmtId="167" formatCode="#,##0.00\ &quot;€&quot;"/>
    <numFmt numFmtId="168" formatCode="00\ 00"/>
    <numFmt numFmtId="169" formatCode="#,##0.000\ _€"/>
    <numFmt numFmtId="170" formatCode="0.000_ ;[Red]\-0.000\ "/>
    <numFmt numFmtId="171" formatCode="#,##0.000\ _€;[Red]\-#,##0.000\ _€"/>
  </numFmts>
  <fonts count="26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b/>
      <sz val="10"/>
      <color theme="5" tint="0.39997558519241921"/>
      <name val="Arial"/>
      <family val="2"/>
    </font>
    <font>
      <sz val="10"/>
      <color theme="5" tint="0.3999755851924192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5" fontId="7" fillId="0" borderId="0" xfId="0" applyNumberFormat="1" applyFont="1" applyBorder="1" applyAlignment="1" applyProtection="1">
      <alignment horizontal="left" vertical="center" wrapText="1"/>
      <protection locked="0"/>
    </xf>
    <xf numFmtId="165" fontId="8" fillId="0" borderId="0" xfId="0" applyNumberFormat="1" applyFont="1" applyBorder="1" applyAlignment="1" applyProtection="1">
      <alignment horizontal="left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1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5" fillId="3" borderId="3" xfId="0" applyNumberFormat="1" applyFon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0" fontId="5" fillId="3" borderId="4" xfId="1" applyNumberFormat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Protection="1">
      <protection locked="0"/>
    </xf>
    <xf numFmtId="165" fontId="9" fillId="0" borderId="7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5" fillId="0" borderId="7" xfId="1" applyNumberFormat="1" applyFon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49" fontId="5" fillId="0" borderId="8" xfId="1" applyNumberFormat="1" applyFont="1" applyFill="1" applyBorder="1" applyAlignment="1" applyProtection="1">
      <alignment horizontal="center"/>
      <protection locked="0"/>
    </xf>
    <xf numFmtId="49" fontId="9" fillId="0" borderId="8" xfId="1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0" fillId="0" borderId="8" xfId="0" applyBorder="1" applyProtection="1">
      <protection locked="0"/>
    </xf>
    <xf numFmtId="165" fontId="0" fillId="0" borderId="9" xfId="0" applyNumberForma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 wrapText="1"/>
      <protection locked="0"/>
    </xf>
    <xf numFmtId="49" fontId="5" fillId="0" borderId="9" xfId="1" applyNumberFormat="1" applyFont="1" applyFill="1" applyBorder="1" applyAlignment="1" applyProtection="1">
      <alignment horizontal="center"/>
      <protection locked="0"/>
    </xf>
    <xf numFmtId="49" fontId="9" fillId="0" borderId="9" xfId="1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49" fontId="5" fillId="0" borderId="10" xfId="1" applyNumberFormat="1" applyFont="1" applyFill="1" applyBorder="1" applyAlignment="1" applyProtection="1">
      <alignment horizontal="center"/>
      <protection locked="0"/>
    </xf>
    <xf numFmtId="49" fontId="9" fillId="0" borderId="10" xfId="1" applyNumberFormat="1" applyFon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0" xfId="1" applyNumberFormat="1" applyFont="1" applyBorder="1" applyAlignment="1" applyProtection="1">
      <alignment horizontal="center" vertical="center"/>
      <protection locked="0"/>
    </xf>
    <xf numFmtId="0" fontId="1" fillId="0" borderId="11" xfId="1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68" fontId="15" fillId="3" borderId="2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1" fillId="0" borderId="10" xfId="1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wrapText="1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9" fillId="0" borderId="0" xfId="0" applyFont="1"/>
    <xf numFmtId="165" fontId="7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65" fontId="0" fillId="0" borderId="17" xfId="0" applyNumberFormat="1" applyBorder="1" applyAlignment="1" applyProtection="1">
      <alignment horizontal="center"/>
    </xf>
    <xf numFmtId="0" fontId="5" fillId="0" borderId="18" xfId="0" applyFont="1" applyFill="1" applyBorder="1" applyProtection="1">
      <protection locked="0"/>
    </xf>
    <xf numFmtId="165" fontId="0" fillId="0" borderId="19" xfId="0" applyNumberFormat="1" applyBorder="1" applyAlignment="1" applyProtection="1">
      <alignment horizontal="center"/>
    </xf>
    <xf numFmtId="166" fontId="0" fillId="0" borderId="20" xfId="0" applyNumberFormat="1" applyFill="1" applyBorder="1" applyAlignment="1" applyProtection="1">
      <alignment horizontal="left"/>
      <protection locked="0"/>
    </xf>
    <xf numFmtId="166" fontId="0" fillId="0" borderId="21" xfId="0" applyNumberForma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9" fillId="0" borderId="28" xfId="0" applyFont="1" applyBorder="1" applyAlignment="1" applyProtection="1">
      <alignment horizontal="left" wrapText="1"/>
      <protection locked="0"/>
    </xf>
    <xf numFmtId="170" fontId="0" fillId="0" borderId="1" xfId="0" applyNumberForma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2" xfId="1" applyNumberFormat="1" applyFont="1" applyBorder="1" applyAlignment="1" applyProtection="1">
      <alignment horizontal="center" vertical="center"/>
      <protection locked="0"/>
    </xf>
    <xf numFmtId="0" fontId="15" fillId="0" borderId="2" xfId="1" applyNumberFormat="1" applyFont="1" applyBorder="1" applyAlignment="1" applyProtection="1">
      <alignment horizontal="center" vertical="center"/>
      <protection locked="0"/>
    </xf>
    <xf numFmtId="171" fontId="0" fillId="0" borderId="2" xfId="0" applyNumberFormat="1" applyBorder="1" applyAlignment="1" applyProtection="1">
      <alignment horizontal="center" vertical="center"/>
      <protection locked="0"/>
    </xf>
    <xf numFmtId="171" fontId="0" fillId="0" borderId="5" xfId="0" applyNumberFormat="1" applyBorder="1" applyAlignment="1" applyProtection="1">
      <alignment horizontal="center"/>
      <protection locked="0"/>
    </xf>
    <xf numFmtId="171" fontId="5" fillId="0" borderId="2" xfId="0" applyNumberFormat="1" applyFont="1" applyBorder="1" applyAlignment="1" applyProtection="1">
      <alignment horizontal="center" vertical="center"/>
      <protection locked="0"/>
    </xf>
    <xf numFmtId="171" fontId="5" fillId="0" borderId="2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165" fontId="25" fillId="4" borderId="14" xfId="0" applyNumberFormat="1" applyFont="1" applyFill="1" applyBorder="1" applyAlignment="1" applyProtection="1">
      <alignment horizontal="center"/>
      <protection locked="0"/>
    </xf>
    <xf numFmtId="165" fontId="25" fillId="4" borderId="0" xfId="0" applyNumberFormat="1" applyFont="1" applyFill="1" applyAlignment="1" applyProtection="1">
      <alignment horizontal="center"/>
      <protection locked="0"/>
    </xf>
    <xf numFmtId="0" fontId="25" fillId="4" borderId="0" xfId="0" applyFont="1" applyFill="1" applyAlignment="1" applyProtection="1">
      <alignment horizontal="center"/>
      <protection locked="0"/>
    </xf>
    <xf numFmtId="0" fontId="25" fillId="4" borderId="0" xfId="0" applyNumberFormat="1" applyFont="1" applyFill="1" applyAlignment="1" applyProtection="1">
      <alignment horizontal="center"/>
      <protection locked="0"/>
    </xf>
    <xf numFmtId="0" fontId="15" fillId="4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25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1" fontId="11" fillId="4" borderId="0" xfId="0" applyNumberFormat="1" applyFont="1" applyFill="1" applyAlignment="1" applyProtection="1">
      <alignment horizontal="left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2" fontId="11" fillId="4" borderId="0" xfId="0" applyNumberFormat="1" applyFont="1" applyFill="1" applyAlignment="1">
      <alignment horizontal="center"/>
    </xf>
    <xf numFmtId="2" fontId="16" fillId="4" borderId="0" xfId="0" applyNumberFormat="1" applyFont="1" applyFill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2" fontId="12" fillId="4" borderId="14" xfId="0" applyNumberFormat="1" applyFont="1" applyFill="1" applyBorder="1" applyAlignment="1">
      <alignment horizontal="center"/>
    </xf>
    <xf numFmtId="169" fontId="16" fillId="4" borderId="6" xfId="0" applyNumberFormat="1" applyFont="1" applyFill="1" applyBorder="1" applyAlignment="1" applyProtection="1">
      <alignment horizontal="center"/>
      <protection locked="0"/>
    </xf>
    <xf numFmtId="166" fontId="6" fillId="4" borderId="0" xfId="0" applyNumberFormat="1" applyFont="1" applyFill="1" applyBorder="1" applyProtection="1">
      <protection locked="0"/>
    </xf>
    <xf numFmtId="166" fontId="0" fillId="4" borderId="0" xfId="0" applyNumberFormat="1" applyFill="1" applyProtection="1">
      <protection locked="0"/>
    </xf>
    <xf numFmtId="166" fontId="6" fillId="4" borderId="0" xfId="0" applyNumberFormat="1" applyFont="1" applyFill="1" applyProtection="1">
      <protection locked="0"/>
    </xf>
    <xf numFmtId="166" fontId="6" fillId="4" borderId="0" xfId="0" applyNumberFormat="1" applyFont="1" applyFill="1" applyAlignment="1" applyProtection="1">
      <alignment horizontal="right"/>
      <protection locked="0"/>
    </xf>
    <xf numFmtId="167" fontId="11" fillId="4" borderId="0" xfId="0" applyNumberFormat="1" applyFont="1" applyFill="1" applyBorder="1" applyAlignment="1">
      <alignment horizontal="center"/>
    </xf>
    <xf numFmtId="169" fontId="16" fillId="4" borderId="0" xfId="0" applyNumberFormat="1" applyFont="1" applyFill="1" applyBorder="1" applyAlignment="1" applyProtection="1">
      <alignment horizontal="center"/>
      <protection locked="0"/>
    </xf>
    <xf numFmtId="167" fontId="11" fillId="4" borderId="0" xfId="0" applyNumberFormat="1" applyFont="1" applyFill="1" applyAlignment="1" applyProtection="1">
      <alignment horizontal="center"/>
    </xf>
    <xf numFmtId="169" fontId="16" fillId="4" borderId="2" xfId="0" applyNumberFormat="1" applyFont="1" applyFill="1" applyBorder="1" applyAlignment="1" applyProtection="1">
      <alignment horizontal="center"/>
      <protection locked="0"/>
    </xf>
    <xf numFmtId="2" fontId="16" fillId="4" borderId="0" xfId="0" applyNumberFormat="1" applyFont="1" applyFill="1" applyAlignment="1" applyProtection="1">
      <alignment horizontal="left"/>
      <protection locked="0"/>
    </xf>
    <xf numFmtId="167" fontId="12" fillId="4" borderId="0" xfId="0" applyNumberFormat="1" applyFont="1" applyFill="1" applyBorder="1" applyAlignment="1" applyProtection="1">
      <alignment horizontal="center"/>
    </xf>
    <xf numFmtId="2" fontId="15" fillId="4" borderId="0" xfId="0" applyNumberFormat="1" applyFont="1" applyFill="1" applyAlignment="1" applyProtection="1">
      <alignment horizontal="left"/>
      <protection locked="0"/>
    </xf>
    <xf numFmtId="2" fontId="2" fillId="4" borderId="0" xfId="0" applyNumberFormat="1" applyFont="1" applyFill="1" applyAlignment="1" applyProtection="1">
      <alignment horizontal="left"/>
      <protection locked="0"/>
    </xf>
    <xf numFmtId="0" fontId="11" fillId="4" borderId="0" xfId="0" applyNumberFormat="1" applyFont="1" applyFill="1" applyAlignment="1">
      <alignment horizontal="center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2" fontId="4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165" fontId="4" fillId="4" borderId="0" xfId="0" applyNumberFormat="1" applyFont="1" applyFill="1" applyAlignment="1" applyProtection="1">
      <alignment horizontal="left" wrapText="1"/>
      <protection locked="0"/>
    </xf>
    <xf numFmtId="0" fontId="4" fillId="4" borderId="0" xfId="0" applyFont="1" applyFill="1" applyAlignment="1" applyProtection="1">
      <alignment horizontal="center"/>
      <protection locked="0"/>
    </xf>
    <xf numFmtId="165" fontId="4" fillId="4" borderId="0" xfId="0" applyNumberFormat="1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165" fontId="9" fillId="4" borderId="0" xfId="0" applyNumberFormat="1" applyFont="1" applyFill="1" applyAlignment="1" applyProtection="1">
      <alignment horizontal="center"/>
      <protection locked="0"/>
    </xf>
    <xf numFmtId="165" fontId="9" fillId="4" borderId="0" xfId="0" applyNumberFormat="1" applyFont="1" applyFill="1" applyAlignment="1" applyProtection="1">
      <alignment horizontal="left" wrapText="1"/>
      <protection locked="0"/>
    </xf>
    <xf numFmtId="0" fontId="0" fillId="4" borderId="0" xfId="0" applyFill="1" applyAlignment="1" applyProtection="1"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wrapText="1"/>
      <protection locked="0"/>
    </xf>
    <xf numFmtId="0" fontId="9" fillId="4" borderId="0" xfId="0" applyFont="1" applyFill="1" applyProtection="1">
      <protection locked="0"/>
    </xf>
    <xf numFmtId="167" fontId="12" fillId="4" borderId="14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left" wrapText="1"/>
      <protection locked="0"/>
    </xf>
    <xf numFmtId="0" fontId="9" fillId="0" borderId="23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2" fontId="2" fillId="4" borderId="0" xfId="0" applyNumberFormat="1" applyFont="1" applyFill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165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165" fontId="3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5" borderId="2" xfId="1" applyNumberFormat="1" applyFont="1" applyFill="1" applyBorder="1" applyAlignment="1" applyProtection="1">
      <alignment horizontal="center"/>
      <protection hidden="1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0</xdr:row>
      <xdr:rowOff>295274</xdr:rowOff>
    </xdr:from>
    <xdr:to>
      <xdr:col>7</xdr:col>
      <xdr:colOff>323849</xdr:colOff>
      <xdr:row>2</xdr:row>
      <xdr:rowOff>22424</xdr:rowOff>
    </xdr:to>
    <xdr:cxnSp macro="">
      <xdr:nvCxnSpPr>
        <xdr:cNvPr id="3" name="Gerade Verbindung mit Pfeil 2"/>
        <xdr:cNvCxnSpPr/>
      </xdr:nvCxnSpPr>
      <xdr:spPr bwMode="auto">
        <a:xfrm flipH="1">
          <a:off x="7210424" y="295274"/>
          <a:ext cx="0" cy="432000"/>
        </a:xfrm>
        <a:prstGeom prst="straightConnector1">
          <a:avLst/>
        </a:prstGeom>
        <a:ln w="25400"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29734</xdr:colOff>
      <xdr:row>13</xdr:row>
      <xdr:rowOff>19589</xdr:rowOff>
    </xdr:from>
    <xdr:ext cx="5961491" cy="1599661"/>
    <xdr:sp macro="" textlink="">
      <xdr:nvSpPr>
        <xdr:cNvPr id="4" name="Rechteck 3"/>
        <xdr:cNvSpPr/>
      </xdr:nvSpPr>
      <xdr:spPr>
        <a:xfrm>
          <a:off x="877459" y="2915189"/>
          <a:ext cx="5961491" cy="15996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6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Copy by Wolf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showGridLines="0" showZeros="0" tabSelected="1" zoomScaleNormal="100" zoomScaleSheetLayoutView="100" workbookViewId="0">
      <selection activeCell="J25" sqref="J25"/>
    </sheetView>
  </sheetViews>
  <sheetFormatPr baseColWidth="10" defaultRowHeight="15.75"/>
  <cols>
    <col min="1" max="1" width="12.7109375" style="46" customWidth="1"/>
    <col min="2" max="2" width="11.140625" style="8" customWidth="1"/>
    <col min="3" max="3" width="4" style="8" customWidth="1"/>
    <col min="4" max="4" width="40.28515625" style="41" customWidth="1"/>
    <col min="5" max="5" width="9.5703125" style="40" customWidth="1"/>
    <col min="6" max="6" width="6.85546875" style="40" customWidth="1"/>
    <col min="7" max="7" width="19" style="8" customWidth="1"/>
    <col min="8" max="8" width="15.42578125" style="81" customWidth="1"/>
    <col min="9" max="9" width="15" style="45" customWidth="1"/>
    <col min="10" max="10" width="17.5703125" style="8" customWidth="1"/>
    <col min="11" max="16384" width="11.42578125" style="8"/>
  </cols>
  <sheetData>
    <row r="1" spans="1:25" s="2" customFormat="1" ht="27" thickBot="1">
      <c r="A1" s="82"/>
      <c r="B1" s="145" t="s">
        <v>28</v>
      </c>
      <c r="C1" s="146"/>
      <c r="D1" s="146"/>
      <c r="E1" s="147"/>
      <c r="F1" s="1" t="s">
        <v>1</v>
      </c>
      <c r="G1" s="42">
        <v>1</v>
      </c>
      <c r="H1" s="91" t="s">
        <v>15</v>
      </c>
      <c r="I1" s="92"/>
      <c r="J1" s="93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s="2" customFormat="1" ht="28.5" thickBot="1">
      <c r="A2" s="83" t="s">
        <v>0</v>
      </c>
      <c r="B2" s="55"/>
      <c r="C2" s="3"/>
      <c r="D2" s="3"/>
      <c r="E2" s="3"/>
      <c r="F2" s="4"/>
      <c r="G2" s="56"/>
      <c r="H2" s="94"/>
      <c r="I2" s="95"/>
      <c r="J2" s="93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6.5" thickBot="1">
      <c r="A3" s="84" t="s">
        <v>2</v>
      </c>
      <c r="B3" s="5">
        <v>1</v>
      </c>
      <c r="C3" s="43"/>
      <c r="D3" s="43" t="s">
        <v>27</v>
      </c>
      <c r="E3" s="6" t="s">
        <v>24</v>
      </c>
      <c r="F3" s="148">
        <f>VLOOKUP(E3,Tabelle1!A:B,2,FALSE)</f>
        <v>20</v>
      </c>
      <c r="G3" s="7" t="s">
        <v>3</v>
      </c>
      <c r="H3" s="96"/>
      <c r="I3" s="97"/>
      <c r="J3" s="9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6.5" thickBot="1">
      <c r="A4" s="84"/>
      <c r="B4" s="9" t="s">
        <v>4</v>
      </c>
      <c r="C4" s="10" t="s">
        <v>5</v>
      </c>
      <c r="D4" s="11" t="s">
        <v>6</v>
      </c>
      <c r="E4" s="12"/>
      <c r="F4" s="12"/>
      <c r="G4" s="13"/>
      <c r="H4" s="100" t="s">
        <v>7</v>
      </c>
      <c r="I4" s="101" t="s">
        <v>8</v>
      </c>
      <c r="J4" s="102"/>
      <c r="K4" s="103"/>
      <c r="L4" s="99"/>
      <c r="M4" s="99"/>
      <c r="N4" s="99"/>
      <c r="O4" s="133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>
      <c r="A5" s="85">
        <v>1</v>
      </c>
      <c r="B5" s="57">
        <f t="shared" ref="B5:B22" si="0">A5*$B$3</f>
        <v>1</v>
      </c>
      <c r="C5" s="14" t="s">
        <v>5</v>
      </c>
      <c r="D5" s="15" t="s">
        <v>29</v>
      </c>
      <c r="E5" s="16"/>
      <c r="F5" s="16"/>
      <c r="G5" s="58"/>
      <c r="H5" s="134">
        <v>0.38</v>
      </c>
      <c r="I5" s="101">
        <f t="shared" ref="I5:I21" si="1">B5*H5</f>
        <v>0.38</v>
      </c>
      <c r="J5" s="102"/>
      <c r="K5" s="103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5">
      <c r="A6" s="85">
        <v>0.06</v>
      </c>
      <c r="B6" s="59">
        <f t="shared" si="0"/>
        <v>0.06</v>
      </c>
      <c r="C6" s="17" t="s">
        <v>5</v>
      </c>
      <c r="D6" s="18" t="s">
        <v>30</v>
      </c>
      <c r="E6" s="19"/>
      <c r="F6" s="20"/>
      <c r="G6" s="60"/>
      <c r="H6" s="134">
        <v>3</v>
      </c>
      <c r="I6" s="101">
        <f t="shared" si="1"/>
        <v>0.18</v>
      </c>
      <c r="J6" s="104"/>
      <c r="K6" s="103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>
      <c r="A7" s="85">
        <v>0.4</v>
      </c>
      <c r="B7" s="59">
        <f t="shared" si="0"/>
        <v>0.4</v>
      </c>
      <c r="C7" s="17" t="s">
        <v>5</v>
      </c>
      <c r="D7" s="18" t="s">
        <v>31</v>
      </c>
      <c r="E7" s="19"/>
      <c r="F7" s="20"/>
      <c r="G7" s="60"/>
      <c r="H7" s="134">
        <v>0.8</v>
      </c>
      <c r="I7" s="101">
        <f t="shared" si="1"/>
        <v>0.32000000000000006</v>
      </c>
      <c r="J7" s="105"/>
      <c r="K7" s="103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>
      <c r="A8" s="85">
        <v>0.14000000000000001</v>
      </c>
      <c r="B8" s="59">
        <f t="shared" si="0"/>
        <v>0.14000000000000001</v>
      </c>
      <c r="C8" s="17" t="s">
        <v>5</v>
      </c>
      <c r="D8" s="18" t="s">
        <v>32</v>
      </c>
      <c r="E8" s="21"/>
      <c r="F8" s="22"/>
      <c r="G8" s="60"/>
      <c r="H8" s="134">
        <v>4</v>
      </c>
      <c r="I8" s="101">
        <f t="shared" si="1"/>
        <v>0.56000000000000005</v>
      </c>
      <c r="J8" s="105"/>
      <c r="K8" s="103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>
      <c r="A9" s="85">
        <v>0.06</v>
      </c>
      <c r="B9" s="59">
        <f t="shared" si="0"/>
        <v>0.06</v>
      </c>
      <c r="C9" s="17" t="s">
        <v>5</v>
      </c>
      <c r="D9" s="23" t="s">
        <v>33</v>
      </c>
      <c r="E9" s="21"/>
      <c r="F9" s="22"/>
      <c r="G9" s="60"/>
      <c r="H9" s="134">
        <v>2.4</v>
      </c>
      <c r="I9" s="101">
        <f t="shared" si="1"/>
        <v>0.14399999999999999</v>
      </c>
      <c r="J9" s="105"/>
      <c r="K9" s="103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>
      <c r="A10" s="85">
        <v>0.1</v>
      </c>
      <c r="B10" s="59">
        <f t="shared" si="0"/>
        <v>0.1</v>
      </c>
      <c r="C10" s="17" t="s">
        <v>5</v>
      </c>
      <c r="D10" s="23" t="s">
        <v>34</v>
      </c>
      <c r="E10" s="21"/>
      <c r="F10" s="22"/>
      <c r="G10" s="60"/>
      <c r="H10" s="134">
        <v>2.5</v>
      </c>
      <c r="I10" s="101">
        <f t="shared" si="1"/>
        <v>0.25</v>
      </c>
      <c r="J10" s="105"/>
      <c r="K10" s="103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 ht="13.5" customHeight="1">
      <c r="A11" s="85">
        <v>0.15</v>
      </c>
      <c r="B11" s="59">
        <f t="shared" si="0"/>
        <v>0.15</v>
      </c>
      <c r="C11" s="17" t="s">
        <v>5</v>
      </c>
      <c r="D11" s="18" t="s">
        <v>9</v>
      </c>
      <c r="E11" s="19"/>
      <c r="F11" s="20"/>
      <c r="G11" s="60"/>
      <c r="H11" s="134">
        <v>0.8</v>
      </c>
      <c r="I11" s="101">
        <f t="shared" si="1"/>
        <v>0.12</v>
      </c>
      <c r="J11" s="104"/>
      <c r="K11" s="103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1:25">
      <c r="A12" s="85">
        <v>5.0000000000000001E-3</v>
      </c>
      <c r="B12" s="59">
        <f t="shared" si="0"/>
        <v>5.0000000000000001E-3</v>
      </c>
      <c r="C12" s="17" t="s">
        <v>5</v>
      </c>
      <c r="D12" s="23" t="s">
        <v>10</v>
      </c>
      <c r="E12" s="21"/>
      <c r="F12" s="22"/>
      <c r="G12" s="60"/>
      <c r="H12" s="134">
        <v>9</v>
      </c>
      <c r="I12" s="101">
        <f t="shared" si="1"/>
        <v>4.4999999999999998E-2</v>
      </c>
      <c r="J12" s="104"/>
      <c r="K12" s="103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</row>
    <row r="13" spans="1:25">
      <c r="A13" s="85">
        <v>5.0000000000000001E-3</v>
      </c>
      <c r="B13" s="59">
        <f t="shared" si="0"/>
        <v>5.0000000000000001E-3</v>
      </c>
      <c r="C13" s="17" t="s">
        <v>5</v>
      </c>
      <c r="D13" s="18" t="s">
        <v>35</v>
      </c>
      <c r="E13" s="19"/>
      <c r="F13" s="20"/>
      <c r="G13" s="60"/>
      <c r="H13" s="134">
        <v>1</v>
      </c>
      <c r="I13" s="101">
        <f t="shared" si="1"/>
        <v>5.0000000000000001E-3</v>
      </c>
      <c r="J13" s="104"/>
      <c r="K13" s="103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>
      <c r="A14" s="86">
        <v>0</v>
      </c>
      <c r="B14" s="59">
        <f t="shared" si="0"/>
        <v>0</v>
      </c>
      <c r="C14" s="17"/>
      <c r="D14" s="18"/>
      <c r="E14" s="19"/>
      <c r="F14" s="20"/>
      <c r="G14" s="60"/>
      <c r="H14" s="134"/>
      <c r="I14" s="101">
        <f t="shared" si="1"/>
        <v>0</v>
      </c>
      <c r="J14" s="104"/>
      <c r="K14" s="103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25">
      <c r="A15" s="86">
        <v>0</v>
      </c>
      <c r="B15" s="59">
        <f t="shared" si="0"/>
        <v>0</v>
      </c>
      <c r="C15" s="17"/>
      <c r="D15" s="18"/>
      <c r="E15" s="19"/>
      <c r="F15" s="20"/>
      <c r="G15" s="60"/>
      <c r="H15" s="134">
        <v>0</v>
      </c>
      <c r="I15" s="101">
        <f t="shared" si="1"/>
        <v>0</v>
      </c>
      <c r="J15" s="104"/>
      <c r="K15" s="103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 spans="1:25">
      <c r="A16" s="87">
        <v>0</v>
      </c>
      <c r="B16" s="59">
        <f t="shared" si="0"/>
        <v>0</v>
      </c>
      <c r="C16" s="17"/>
      <c r="D16" s="24"/>
      <c r="E16" s="19"/>
      <c r="F16" s="20"/>
      <c r="G16" s="60"/>
      <c r="H16" s="134"/>
      <c r="I16" s="101">
        <f t="shared" si="1"/>
        <v>0</v>
      </c>
      <c r="J16" s="104"/>
      <c r="K16" s="103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</row>
    <row r="17" spans="1:25" ht="12.75" customHeight="1">
      <c r="A17" s="86">
        <v>0</v>
      </c>
      <c r="B17" s="59">
        <f t="shared" si="0"/>
        <v>0</v>
      </c>
      <c r="C17" s="25"/>
      <c r="D17" s="23"/>
      <c r="E17" s="21"/>
      <c r="F17" s="20"/>
      <c r="G17" s="60"/>
      <c r="H17" s="134"/>
      <c r="I17" s="101">
        <f t="shared" si="1"/>
        <v>0</v>
      </c>
      <c r="J17" s="104"/>
      <c r="K17" s="103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</row>
    <row r="18" spans="1:25">
      <c r="A18" s="87">
        <v>0</v>
      </c>
      <c r="B18" s="59">
        <f t="shared" si="0"/>
        <v>0</v>
      </c>
      <c r="C18" s="25"/>
      <c r="D18" s="23"/>
      <c r="E18" s="21"/>
      <c r="F18" s="20"/>
      <c r="G18" s="60"/>
      <c r="H18" s="134"/>
      <c r="I18" s="101">
        <f t="shared" si="1"/>
        <v>0</v>
      </c>
      <c r="J18" s="104"/>
      <c r="K18" s="103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</row>
    <row r="19" spans="1:25">
      <c r="A19" s="86">
        <v>0</v>
      </c>
      <c r="B19" s="59">
        <f t="shared" si="0"/>
        <v>0</v>
      </c>
      <c r="C19" s="17"/>
      <c r="D19" s="24"/>
      <c r="E19" s="19"/>
      <c r="F19" s="20"/>
      <c r="G19" s="60"/>
      <c r="H19" s="134"/>
      <c r="I19" s="101">
        <f t="shared" si="1"/>
        <v>0</v>
      </c>
      <c r="J19" s="104"/>
      <c r="K19" s="103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>
      <c r="A20" s="86">
        <v>0</v>
      </c>
      <c r="B20" s="59">
        <f t="shared" si="0"/>
        <v>0</v>
      </c>
      <c r="C20" s="17"/>
      <c r="D20" s="18"/>
      <c r="E20" s="19"/>
      <c r="F20" s="20"/>
      <c r="G20" s="60"/>
      <c r="H20" s="134"/>
      <c r="I20" s="101">
        <f t="shared" si="1"/>
        <v>0</v>
      </c>
      <c r="J20" s="104"/>
      <c r="K20" s="103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ht="16.5" thickBot="1">
      <c r="A21" s="88">
        <v>0</v>
      </c>
      <c r="B21" s="59">
        <f t="shared" si="0"/>
        <v>0</v>
      </c>
      <c r="C21" s="26"/>
      <c r="D21" s="27"/>
      <c r="E21" s="28"/>
      <c r="F21" s="29"/>
      <c r="G21" s="61"/>
      <c r="H21" s="134"/>
      <c r="I21" s="101">
        <f t="shared" si="1"/>
        <v>0</v>
      </c>
      <c r="J21" s="104"/>
      <c r="K21" s="103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1:25" ht="16.5" thickBot="1">
      <c r="A22" s="89">
        <v>0</v>
      </c>
      <c r="B22" s="30">
        <f t="shared" si="0"/>
        <v>0</v>
      </c>
      <c r="C22" s="31"/>
      <c r="D22" s="32"/>
      <c r="E22" s="33"/>
      <c r="F22" s="34"/>
      <c r="G22" s="35"/>
      <c r="H22" s="106"/>
      <c r="I22" s="107"/>
      <c r="J22" s="104"/>
      <c r="K22" s="103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ht="16.5" thickBot="1">
      <c r="A23" s="90"/>
      <c r="B23" s="36">
        <f>SUM(B5:B21)</f>
        <v>1.92</v>
      </c>
      <c r="C23" s="47" t="s">
        <v>5</v>
      </c>
      <c r="D23" s="37" t="s">
        <v>11</v>
      </c>
      <c r="E23" s="38"/>
      <c r="F23" s="39"/>
      <c r="G23" s="77">
        <f>I23</f>
        <v>2.004</v>
      </c>
      <c r="H23" s="108"/>
      <c r="I23" s="109">
        <f>SUM(I5:I22)</f>
        <v>2.004</v>
      </c>
      <c r="J23" s="110" t="s">
        <v>16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ht="16.5" thickBot="1">
      <c r="A24" s="90"/>
      <c r="B24" s="48">
        <f>IF(B23=0,"",B23*F24/100)</f>
        <v>9.6000000000000002E-2</v>
      </c>
      <c r="C24" s="47" t="s">
        <v>5</v>
      </c>
      <c r="D24" s="51" t="s">
        <v>17</v>
      </c>
      <c r="E24" s="52" t="s">
        <v>18</v>
      </c>
      <c r="F24" s="53">
        <v>5</v>
      </c>
      <c r="G24" s="78">
        <f>G23*F24/100</f>
        <v>0.1002</v>
      </c>
      <c r="H24" s="111"/>
      <c r="I24" s="141"/>
      <c r="J24" s="141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ht="16.5" thickBot="1">
      <c r="A25" s="90"/>
      <c r="B25" s="49">
        <f>IF(B23=0,"",B23-B24)</f>
        <v>1.8239999999999998</v>
      </c>
      <c r="C25" s="47" t="s">
        <v>5</v>
      </c>
      <c r="D25" s="37" t="s">
        <v>19</v>
      </c>
      <c r="E25" s="50"/>
      <c r="F25" s="50"/>
      <c r="G25" s="79">
        <f>IF(I23=0,"",G23-G24)</f>
        <v>1.9037999999999999</v>
      </c>
      <c r="H25" s="111"/>
      <c r="I25" s="112"/>
      <c r="J25" s="113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ht="16.5" thickBot="1">
      <c r="A26" s="90"/>
      <c r="B26" s="72">
        <v>1</v>
      </c>
      <c r="C26" s="73" t="s">
        <v>36</v>
      </c>
      <c r="D26" s="74" t="s">
        <v>12</v>
      </c>
      <c r="E26" s="75" t="s">
        <v>13</v>
      </c>
      <c r="F26" s="76">
        <v>1</v>
      </c>
      <c r="G26" s="80">
        <f>G25/B25</f>
        <v>1.04375</v>
      </c>
      <c r="H26" s="111"/>
      <c r="I26" s="112"/>
      <c r="J26" s="113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25" ht="18" customHeight="1" thickBot="1">
      <c r="A27" s="90"/>
      <c r="B27" s="62"/>
      <c r="C27" s="63"/>
      <c r="D27" s="64"/>
      <c r="E27" s="65"/>
      <c r="F27" s="65"/>
      <c r="G27" s="66"/>
      <c r="H27" s="114"/>
      <c r="I27" s="110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5" ht="12.75" customHeight="1" thickBot="1">
      <c r="A28" s="90"/>
      <c r="B28" s="142" t="s">
        <v>14</v>
      </c>
      <c r="C28" s="143"/>
      <c r="D28" s="143"/>
      <c r="E28" s="143"/>
      <c r="F28" s="143"/>
      <c r="G28" s="144"/>
      <c r="H28" s="115"/>
      <c r="I28" s="116"/>
      <c r="J28" s="9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1:25" ht="15" customHeight="1">
      <c r="A29" s="90"/>
      <c r="B29" s="135">
        <v>0</v>
      </c>
      <c r="C29" s="136"/>
      <c r="D29" s="136"/>
      <c r="E29" s="136"/>
      <c r="F29" s="136"/>
      <c r="G29" s="137"/>
      <c r="H29" s="115"/>
      <c r="I29" s="116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ht="12.75" customHeight="1">
      <c r="A30" s="90"/>
      <c r="B30" s="135">
        <v>0</v>
      </c>
      <c r="C30" s="136"/>
      <c r="D30" s="136"/>
      <c r="E30" s="136"/>
      <c r="F30" s="136"/>
      <c r="G30" s="137"/>
      <c r="H30" s="111"/>
      <c r="I30" s="112"/>
      <c r="J30" s="113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</row>
    <row r="31" spans="1:25" ht="12.75" customHeight="1">
      <c r="A31" s="90"/>
      <c r="B31" s="135">
        <v>0</v>
      </c>
      <c r="C31" s="136"/>
      <c r="D31" s="136"/>
      <c r="E31" s="136"/>
      <c r="F31" s="136"/>
      <c r="G31" s="137"/>
      <c r="H31" s="111"/>
      <c r="I31" s="112"/>
      <c r="J31" s="113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ht="12.75" customHeight="1">
      <c r="A32" s="90"/>
      <c r="B32" s="135">
        <v>0</v>
      </c>
      <c r="C32" s="136"/>
      <c r="D32" s="136"/>
      <c r="E32" s="136"/>
      <c r="F32" s="136"/>
      <c r="G32" s="137"/>
      <c r="H32" s="111"/>
      <c r="I32" s="112"/>
      <c r="J32" s="113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</row>
    <row r="33" spans="1:25" ht="12.75" customHeight="1">
      <c r="A33" s="90"/>
      <c r="B33" s="138">
        <v>0</v>
      </c>
      <c r="C33" s="139"/>
      <c r="D33" s="139"/>
      <c r="E33" s="139"/>
      <c r="F33" s="139"/>
      <c r="G33" s="140"/>
      <c r="H33" s="111"/>
      <c r="I33" s="112"/>
      <c r="J33" s="113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spans="1:25" ht="12.75" customHeight="1">
      <c r="A34" s="90"/>
      <c r="B34" s="67">
        <v>0</v>
      </c>
      <c r="C34" s="44"/>
      <c r="D34" s="44"/>
      <c r="E34" s="44"/>
      <c r="F34" s="44"/>
      <c r="G34" s="68"/>
      <c r="H34" s="111"/>
      <c r="I34" s="112"/>
      <c r="J34" s="11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</row>
    <row r="35" spans="1:25" ht="12.75" customHeight="1">
      <c r="A35" s="90"/>
      <c r="B35" s="67"/>
      <c r="C35" s="44"/>
      <c r="D35" s="44"/>
      <c r="E35" s="44"/>
      <c r="F35" s="44"/>
      <c r="G35" s="68"/>
      <c r="H35" s="111"/>
      <c r="I35" s="112"/>
      <c r="J35" s="113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</row>
    <row r="36" spans="1:25" ht="12.75" customHeight="1">
      <c r="A36" s="90"/>
      <c r="B36" s="67">
        <v>0</v>
      </c>
      <c r="C36" s="44"/>
      <c r="D36" s="44"/>
      <c r="E36" s="44"/>
      <c r="F36" s="44"/>
      <c r="G36" s="68"/>
      <c r="H36" s="111"/>
      <c r="I36" s="112"/>
      <c r="J36" s="113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</row>
    <row r="37" spans="1:25" ht="12.75" customHeight="1">
      <c r="A37" s="90"/>
      <c r="B37" s="67"/>
      <c r="C37" s="44"/>
      <c r="D37" s="44"/>
      <c r="E37" s="44"/>
      <c r="F37" s="44"/>
      <c r="G37" s="68"/>
      <c r="H37" s="111"/>
      <c r="I37" s="112"/>
      <c r="J37" s="113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>
      <c r="A38" s="90"/>
      <c r="B38" s="135"/>
      <c r="C38" s="136"/>
      <c r="D38" s="136"/>
      <c r="E38" s="136"/>
      <c r="F38" s="136"/>
      <c r="G38" s="137"/>
      <c r="H38" s="117"/>
      <c r="I38" s="118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>
      <c r="A39" s="90"/>
      <c r="B39" s="135"/>
      <c r="C39" s="136"/>
      <c r="D39" s="136"/>
      <c r="E39" s="136"/>
      <c r="F39" s="136"/>
      <c r="G39" s="137"/>
      <c r="H39" s="119"/>
      <c r="I39" s="118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25">
      <c r="A40" s="90"/>
      <c r="B40" s="135"/>
      <c r="C40" s="136"/>
      <c r="D40" s="136"/>
      <c r="E40" s="136"/>
      <c r="F40" s="136"/>
      <c r="G40" s="137"/>
      <c r="H40" s="119"/>
      <c r="I40" s="118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ht="12.75" customHeight="1">
      <c r="A41" s="90"/>
      <c r="B41" s="135"/>
      <c r="C41" s="136"/>
      <c r="D41" s="136"/>
      <c r="E41" s="136"/>
      <c r="F41" s="136"/>
      <c r="G41" s="137"/>
      <c r="H41" s="120"/>
      <c r="I41" s="11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</row>
    <row r="42" spans="1:25" ht="16.5" thickBot="1">
      <c r="A42" s="90"/>
      <c r="B42" s="69"/>
      <c r="C42" s="70"/>
      <c r="D42" s="70"/>
      <c r="E42" s="70"/>
      <c r="F42" s="70"/>
      <c r="G42" s="71"/>
      <c r="H42" s="121"/>
      <c r="I42" s="11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>
      <c r="A43" s="90"/>
      <c r="B43" s="124"/>
      <c r="C43" s="124"/>
      <c r="D43" s="124"/>
      <c r="E43" s="124"/>
      <c r="F43" s="124"/>
      <c r="G43" s="124"/>
      <c r="H43" s="122"/>
      <c r="I43" s="118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>
      <c r="A44" s="90"/>
      <c r="B44" s="124"/>
      <c r="C44" s="124"/>
      <c r="D44" s="124"/>
      <c r="E44" s="124"/>
      <c r="F44" s="124"/>
      <c r="G44" s="124"/>
      <c r="H44" s="117"/>
      <c r="I44" s="118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>
      <c r="A45" s="90"/>
      <c r="B45" s="125"/>
      <c r="C45" s="125"/>
      <c r="D45" s="125"/>
      <c r="E45" s="125"/>
      <c r="F45" s="125"/>
      <c r="G45" s="125"/>
      <c r="H45" s="123"/>
      <c r="I45" s="118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>
      <c r="A46" s="90"/>
      <c r="B46" s="126"/>
      <c r="C46" s="126"/>
      <c r="D46" s="126"/>
      <c r="E46" s="126"/>
      <c r="F46" s="126"/>
      <c r="G46" s="127"/>
      <c r="H46" s="117"/>
      <c r="I46" s="118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>
      <c r="A47" s="90"/>
      <c r="B47" s="128"/>
      <c r="C47" s="128"/>
      <c r="D47" s="128"/>
      <c r="E47" s="128"/>
      <c r="F47" s="128"/>
      <c r="G47" s="129"/>
      <c r="H47" s="122"/>
      <c r="I47" s="118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>
      <c r="A48" s="90"/>
      <c r="B48" s="128"/>
      <c r="C48" s="128"/>
      <c r="D48" s="128"/>
      <c r="E48" s="128"/>
      <c r="F48" s="128"/>
      <c r="G48" s="129"/>
      <c r="H48" s="122"/>
      <c r="I48" s="118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  <row r="49" spans="1:25">
      <c r="A49" s="90"/>
      <c r="B49" s="130"/>
      <c r="C49" s="130"/>
      <c r="D49" s="130"/>
      <c r="E49" s="130"/>
      <c r="F49" s="130"/>
      <c r="G49" s="129"/>
      <c r="H49" s="122"/>
      <c r="I49" s="118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spans="1:25">
      <c r="A50" s="90"/>
      <c r="B50" s="131"/>
      <c r="C50" s="131"/>
      <c r="D50" s="131"/>
      <c r="E50" s="131"/>
      <c r="F50" s="131"/>
      <c r="G50" s="127"/>
      <c r="H50" s="117"/>
      <c r="I50" s="118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1:25">
      <c r="A51" s="90"/>
      <c r="B51" s="130"/>
      <c r="C51" s="130"/>
      <c r="D51" s="130"/>
      <c r="E51" s="130"/>
      <c r="F51" s="130"/>
      <c r="G51" s="127"/>
      <c r="H51" s="117"/>
      <c r="I51" s="118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spans="1:25">
      <c r="A52" s="90"/>
      <c r="B52" s="131"/>
      <c r="C52" s="131"/>
      <c r="D52" s="131"/>
      <c r="E52" s="131"/>
      <c r="F52" s="131"/>
      <c r="G52" s="127"/>
      <c r="H52" s="117"/>
      <c r="I52" s="118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spans="1:25">
      <c r="A53" s="90"/>
      <c r="B53" s="130"/>
      <c r="C53" s="130"/>
      <c r="D53" s="130"/>
      <c r="E53" s="130"/>
      <c r="F53" s="130"/>
      <c r="G53" s="127"/>
      <c r="H53" s="117"/>
      <c r="I53" s="11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:25">
      <c r="A54" s="90"/>
      <c r="B54" s="130"/>
      <c r="C54" s="130"/>
      <c r="D54" s="130"/>
      <c r="E54" s="130"/>
      <c r="F54" s="130"/>
      <c r="G54" s="127"/>
      <c r="H54" s="117"/>
      <c r="I54" s="118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</row>
    <row r="55" spans="1:25">
      <c r="A55" s="90"/>
      <c r="B55" s="130"/>
      <c r="C55" s="130"/>
      <c r="D55" s="130"/>
      <c r="E55" s="130"/>
      <c r="F55" s="130"/>
      <c r="G55" s="127"/>
      <c r="H55" s="117"/>
      <c r="I55" s="118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</row>
    <row r="56" spans="1:25">
      <c r="A56" s="90"/>
      <c r="B56" s="99"/>
      <c r="C56" s="99"/>
      <c r="D56" s="132"/>
      <c r="E56" s="129"/>
      <c r="F56" s="129"/>
      <c r="G56" s="99"/>
      <c r="H56" s="117"/>
      <c r="I56" s="118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</row>
    <row r="57" spans="1:25">
      <c r="A57" s="90"/>
      <c r="B57" s="99"/>
      <c r="C57" s="99"/>
      <c r="D57" s="132"/>
      <c r="E57" s="129"/>
      <c r="F57" s="129"/>
      <c r="G57" s="99"/>
      <c r="H57" s="117"/>
      <c r="I57" s="118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</row>
    <row r="58" spans="1:25">
      <c r="A58" s="90"/>
      <c r="B58" s="99"/>
      <c r="C58" s="99"/>
      <c r="D58" s="132"/>
      <c r="E58" s="129"/>
      <c r="F58" s="129"/>
      <c r="G58" s="99"/>
      <c r="H58" s="117"/>
      <c r="I58" s="118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</row>
    <row r="59" spans="1:25">
      <c r="A59" s="90"/>
      <c r="B59" s="99"/>
      <c r="C59" s="99"/>
      <c r="D59" s="132"/>
      <c r="E59" s="129"/>
      <c r="F59" s="129"/>
      <c r="G59" s="99"/>
      <c r="H59" s="117"/>
      <c r="I59" s="118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>
      <c r="A60" s="90"/>
      <c r="B60" s="99"/>
      <c r="C60" s="99"/>
      <c r="D60" s="132"/>
      <c r="E60" s="129"/>
      <c r="F60" s="129"/>
      <c r="G60" s="99"/>
      <c r="H60" s="117"/>
      <c r="I60" s="118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spans="1:25">
      <c r="A61" s="90"/>
      <c r="B61" s="99"/>
      <c r="C61" s="99"/>
      <c r="D61" s="132"/>
      <c r="E61" s="129"/>
      <c r="F61" s="129"/>
      <c r="G61" s="99"/>
      <c r="H61" s="117"/>
      <c r="I61" s="118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spans="1:25">
      <c r="A62" s="90"/>
      <c r="B62" s="99"/>
      <c r="C62" s="99"/>
      <c r="D62" s="132"/>
      <c r="E62" s="129"/>
      <c r="F62" s="129"/>
      <c r="G62" s="99"/>
      <c r="H62" s="117"/>
      <c r="I62" s="118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</row>
    <row r="63" spans="1:25">
      <c r="A63" s="90"/>
      <c r="B63" s="99"/>
      <c r="C63" s="99"/>
      <c r="D63" s="132"/>
      <c r="E63" s="129"/>
      <c r="F63" s="129"/>
      <c r="G63" s="99"/>
      <c r="H63" s="117"/>
      <c r="I63" s="118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</row>
    <row r="64" spans="1:25">
      <c r="A64" s="90"/>
      <c r="B64" s="99"/>
      <c r="C64" s="99"/>
      <c r="D64" s="132"/>
      <c r="E64" s="129"/>
      <c r="F64" s="129"/>
      <c r="G64" s="99"/>
      <c r="H64" s="117"/>
      <c r="I64" s="118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</row>
    <row r="65" spans="1:25">
      <c r="A65" s="90"/>
      <c r="B65" s="99"/>
      <c r="C65" s="99"/>
      <c r="D65" s="132"/>
      <c r="E65" s="129"/>
      <c r="F65" s="129"/>
      <c r="G65" s="99"/>
      <c r="H65" s="117"/>
      <c r="I65" s="118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</row>
    <row r="66" spans="1:25">
      <c r="A66" s="90"/>
      <c r="B66" s="99"/>
      <c r="C66" s="99"/>
      <c r="D66" s="132"/>
      <c r="E66" s="129"/>
      <c r="F66" s="129"/>
      <c r="G66" s="99"/>
      <c r="H66" s="117"/>
      <c r="I66" s="118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</row>
    <row r="67" spans="1:25">
      <c r="A67" s="90"/>
      <c r="B67" s="99"/>
      <c r="C67" s="99"/>
      <c r="D67" s="132"/>
      <c r="E67" s="129"/>
      <c r="F67" s="129"/>
      <c r="G67" s="99"/>
      <c r="H67" s="117"/>
      <c r="I67" s="118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spans="1:25">
      <c r="A68" s="90"/>
      <c r="B68" s="99"/>
      <c r="C68" s="99"/>
      <c r="D68" s="132"/>
      <c r="E68" s="129"/>
      <c r="F68" s="129"/>
      <c r="G68" s="99"/>
      <c r="H68" s="117"/>
      <c r="I68" s="118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</row>
    <row r="69" spans="1:25">
      <c r="A69" s="90"/>
      <c r="B69" s="99"/>
      <c r="C69" s="99"/>
      <c r="D69" s="132"/>
      <c r="E69" s="129"/>
      <c r="F69" s="129"/>
      <c r="G69" s="99"/>
      <c r="H69" s="117"/>
      <c r="I69" s="118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</row>
    <row r="70" spans="1:25">
      <c r="A70" s="90"/>
      <c r="B70" s="99"/>
      <c r="C70" s="99"/>
      <c r="D70" s="132"/>
      <c r="E70" s="129"/>
      <c r="F70" s="129"/>
      <c r="G70" s="99"/>
      <c r="H70" s="117"/>
      <c r="I70" s="118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</row>
    <row r="71" spans="1:25">
      <c r="A71" s="90"/>
      <c r="B71" s="99"/>
      <c r="C71" s="99"/>
      <c r="D71" s="132"/>
      <c r="E71" s="129"/>
      <c r="F71" s="129"/>
      <c r="G71" s="99"/>
      <c r="H71" s="117"/>
      <c r="I71" s="118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</row>
    <row r="72" spans="1:25">
      <c r="A72" s="90"/>
      <c r="B72" s="99"/>
      <c r="C72" s="99"/>
      <c r="D72" s="132"/>
      <c r="E72" s="129"/>
      <c r="F72" s="129"/>
      <c r="G72" s="99"/>
      <c r="H72" s="117"/>
      <c r="I72" s="118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</row>
    <row r="73" spans="1:25">
      <c r="A73" s="90"/>
      <c r="B73" s="99"/>
      <c r="C73" s="99"/>
      <c r="D73" s="132"/>
      <c r="E73" s="129"/>
      <c r="F73" s="129"/>
      <c r="G73" s="99"/>
      <c r="H73" s="117"/>
      <c r="I73" s="118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</row>
    <row r="74" spans="1:25">
      <c r="A74" s="90"/>
      <c r="B74" s="99"/>
      <c r="C74" s="99"/>
      <c r="D74" s="132"/>
      <c r="E74" s="129"/>
      <c r="F74" s="129"/>
      <c r="G74" s="99"/>
      <c r="H74" s="117"/>
      <c r="I74" s="118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</row>
    <row r="75" spans="1:25">
      <c r="A75" s="90"/>
      <c r="B75" s="99"/>
      <c r="C75" s="99"/>
      <c r="D75" s="132"/>
      <c r="E75" s="129"/>
      <c r="F75" s="129"/>
      <c r="G75" s="99"/>
      <c r="H75" s="117"/>
      <c r="I75" s="118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</row>
  </sheetData>
  <sheetProtection password="9FB9" sheet="1" objects="1" scenarios="1"/>
  <mergeCells count="12">
    <mergeCell ref="I24:J24"/>
    <mergeCell ref="B28:G28"/>
    <mergeCell ref="B1:E1"/>
    <mergeCell ref="B29:G29"/>
    <mergeCell ref="B30:G30"/>
    <mergeCell ref="B31:G31"/>
    <mergeCell ref="B32:G32"/>
    <mergeCell ref="B33:G33"/>
    <mergeCell ref="B41:G41"/>
    <mergeCell ref="B40:G40"/>
    <mergeCell ref="B39:G39"/>
    <mergeCell ref="B38:G38"/>
  </mergeCells>
  <phoneticPr fontId="0" type="noConversion"/>
  <pageMargins left="0.86614173228346458" right="0.78740157480314965" top="1.9685039370078741" bottom="0.59055118110236227" header="0.35433070866141736" footer="0"/>
  <pageSetup paperSize="9" scale="93" orientation="portrait" horizontalDpi="300" r:id="rId1"/>
  <headerFooter alignWithMargins="0">
    <oddHeader>&amp;C&amp;"Arial,Fett"&amp;14Kalkulation</oddHeader>
    <oddFooter>&amp;LCopy by Wolf
möchten Sie nicht mehr diese Angaben
eine Mail an:wolf39596@aol.com&amp;CKalkulation ohne Trinkgeld
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K20" sqref="K20"/>
    </sheetView>
  </sheetViews>
  <sheetFormatPr baseColWidth="10" defaultRowHeight="12.75"/>
  <sheetData>
    <row r="1" spans="1:2">
      <c r="A1" s="54" t="s">
        <v>20</v>
      </c>
      <c r="B1" s="54" t="s">
        <v>3</v>
      </c>
    </row>
    <row r="2" spans="1:2">
      <c r="A2" s="54" t="s">
        <v>22</v>
      </c>
      <c r="B2">
        <v>6</v>
      </c>
    </row>
    <row r="3" spans="1:2">
      <c r="A3" s="54" t="s">
        <v>21</v>
      </c>
      <c r="B3">
        <v>10</v>
      </c>
    </row>
    <row r="4" spans="1:2">
      <c r="A4" s="54" t="s">
        <v>23</v>
      </c>
      <c r="B4">
        <v>10</v>
      </c>
    </row>
    <row r="5" spans="1:2">
      <c r="A5" s="54" t="s">
        <v>24</v>
      </c>
      <c r="B5">
        <v>20</v>
      </c>
    </row>
    <row r="6" spans="1:2">
      <c r="A6" s="54" t="s">
        <v>25</v>
      </c>
      <c r="B6">
        <v>20</v>
      </c>
    </row>
    <row r="7" spans="1:2">
      <c r="A7" s="54" t="s">
        <v>26</v>
      </c>
      <c r="B7">
        <v>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Musterblatt</vt:lpstr>
      <vt:lpstr>Tabelle1</vt:lpstr>
      <vt:lpstr>Musterblatt!Druckbereich</vt:lpstr>
    </vt:vector>
  </TitlesOfParts>
  <Company>Tröber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Tröber</dc:creator>
  <cp:lastModifiedBy>Wolfgang Tröber</cp:lastModifiedBy>
  <cp:lastPrinted>2013-04-05T11:39:50Z</cp:lastPrinted>
  <dcterms:created xsi:type="dcterms:W3CDTF">2009-02-02T12:30:13Z</dcterms:created>
  <dcterms:modified xsi:type="dcterms:W3CDTF">2013-04-05T12:24:10Z</dcterms:modified>
</cp:coreProperties>
</file>